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HOMOROD KUKULLO LEADER\GHIDURI SDL\PENTRU M5\M5\"/>
    </mc:Choice>
  </mc:AlternateContent>
  <bookViews>
    <workbookView xWindow="0" yWindow="0" windowWidth="23040" windowHeight="9060"/>
  </bookViews>
  <sheets>
    <sheet name="atid" sheetId="1" r:id="rId1"/>
    <sheet name="avramesti" sheetId="2" r:id="rId2"/>
    <sheet name="capalnita" sheetId="3" r:id="rId3"/>
    <sheet name="darjiu" sheetId="4" r:id="rId4"/>
    <sheet name="feliceni" sheetId="5" r:id="rId5"/>
    <sheet name="lueta" sheetId="6" r:id="rId6"/>
    <sheet name="martinis" sheetId="7" r:id="rId7"/>
    <sheet name="meresti" sheetId="8" r:id="rId8"/>
    <sheet name="mugeni" sheetId="9" r:id="rId9"/>
    <sheet name="ocland" sheetId="10" r:id="rId10"/>
    <sheet name="porumbeni" sheetId="11" r:id="rId11"/>
    <sheet name="sacel" sheetId="12" r:id="rId12"/>
    <sheet name="secuieni" sheetId="13" r:id="rId13"/>
    <sheet name="simonesti" sheetId="14" r:id="rId14"/>
    <sheet name="ulies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5" l="1"/>
  <c r="D36" i="15" s="1"/>
  <c r="D34" i="15"/>
  <c r="D33" i="15"/>
  <c r="D35" i="14"/>
  <c r="D34" i="14"/>
  <c r="D36" i="14" s="1"/>
  <c r="D33" i="14"/>
  <c r="D35" i="13"/>
  <c r="D34" i="13"/>
  <c r="D36" i="13" s="1"/>
  <c r="D35" i="12"/>
  <c r="D34" i="12"/>
  <c r="D36" i="12" s="1"/>
  <c r="D35" i="11"/>
  <c r="D34" i="11"/>
  <c r="D36" i="11"/>
  <c r="D35" i="10"/>
  <c r="D36" i="10" s="1"/>
  <c r="D34" i="10"/>
  <c r="D35" i="9"/>
  <c r="D34" i="9"/>
  <c r="D36" i="9" s="1"/>
  <c r="D35" i="8"/>
  <c r="D34" i="8"/>
  <c r="D36" i="8"/>
  <c r="D35" i="7"/>
  <c r="D34" i="7"/>
  <c r="D36" i="7"/>
  <c r="D35" i="6"/>
  <c r="D36" i="6" s="1"/>
  <c r="D34" i="6"/>
  <c r="D35" i="5"/>
  <c r="D34" i="5"/>
  <c r="D36" i="5" s="1"/>
  <c r="D33" i="5"/>
  <c r="D35" i="4"/>
  <c r="D34" i="4"/>
  <c r="D36" i="4" s="1"/>
  <c r="D35" i="2"/>
  <c r="D34" i="2"/>
  <c r="D35" i="3"/>
  <c r="D36" i="3" s="1"/>
  <c r="D34" i="3"/>
  <c r="D36" i="2"/>
  <c r="D35" i="1" l="1"/>
  <c r="D34" i="1"/>
  <c r="D33" i="1"/>
  <c r="D36" i="1" l="1"/>
</calcChain>
</file>

<file path=xl/sharedStrings.xml><?xml version="1.0" encoding="utf-8"?>
<sst xmlns="http://schemas.openxmlformats.org/spreadsheetml/2006/main" count="1410" uniqueCount="80">
  <si>
    <t>Cultura vegetala</t>
  </si>
  <si>
    <t>Comuna ATID</t>
  </si>
  <si>
    <t>Cereale paioase</t>
  </si>
  <si>
    <t>Nr. Crt.</t>
  </si>
  <si>
    <t>Porumb</t>
  </si>
  <si>
    <t>Floarea soarelui</t>
  </si>
  <si>
    <t>Soia</t>
  </si>
  <si>
    <t>Rapita</t>
  </si>
  <si>
    <t>Cartofi</t>
  </si>
  <si>
    <t>Mazare</t>
  </si>
  <si>
    <t>Fasole</t>
  </si>
  <si>
    <t>Sfecla de zahar</t>
  </si>
  <si>
    <t xml:space="preserve">Lucerna </t>
  </si>
  <si>
    <t>Trifoi</t>
  </si>
  <si>
    <t>Pasuni</t>
  </si>
  <si>
    <t>Fanete</t>
  </si>
  <si>
    <t>Legume</t>
  </si>
  <si>
    <t>Plante medicinale</t>
  </si>
  <si>
    <t>Flori</t>
  </si>
  <si>
    <t>Stuguri de masa</t>
  </si>
  <si>
    <t xml:space="preserve">Hamei </t>
  </si>
  <si>
    <t>Orez</t>
  </si>
  <si>
    <t>Hrisca</t>
  </si>
  <si>
    <t>Naut</t>
  </si>
  <si>
    <t>Mazariche</t>
  </si>
  <si>
    <t>Lupin</t>
  </si>
  <si>
    <t>Ricin</t>
  </si>
  <si>
    <t>In pentru ulei</t>
  </si>
  <si>
    <t>Potential productie vegetala/SO</t>
  </si>
  <si>
    <t>ni</t>
  </si>
  <si>
    <t>i</t>
  </si>
  <si>
    <t>Total SO potential ridicart</t>
  </si>
  <si>
    <t>Total SO potential mijlociu</t>
  </si>
  <si>
    <t>potential ridicat</t>
  </si>
  <si>
    <t>potential mijlociu</t>
  </si>
  <si>
    <t>potential scazut</t>
  </si>
  <si>
    <t>Legenda:</t>
  </si>
  <si>
    <t>Total SO potential scazut</t>
  </si>
  <si>
    <t>Calculator potential vegetal al zonei HK Leader</t>
  </si>
  <si>
    <t>suma de control/total SO</t>
  </si>
  <si>
    <t>Denumirea culturii</t>
  </si>
  <si>
    <t>Denumire in studiu</t>
  </si>
  <si>
    <t>Grau comun</t>
  </si>
  <si>
    <t>cereale paioase</t>
  </si>
  <si>
    <t>Grau dur</t>
  </si>
  <si>
    <t>Secara</t>
  </si>
  <si>
    <t>Orz</t>
  </si>
  <si>
    <t>Ovaz</t>
  </si>
  <si>
    <t>Orzoaica</t>
  </si>
  <si>
    <t>Triticale</t>
  </si>
  <si>
    <t>Porumb boabe</t>
  </si>
  <si>
    <t>Porumb zaharat</t>
  </si>
  <si>
    <t>Sorg</t>
  </si>
  <si>
    <t>Porumb furajer</t>
  </si>
  <si>
    <t>Cartof</t>
  </si>
  <si>
    <t>Culturi furajere radacinoase</t>
  </si>
  <si>
    <t>Hamei</t>
  </si>
  <si>
    <t>In pentru  ulei</t>
  </si>
  <si>
    <t>Plante medicinale, condimente, plante aromatice si mirodenii</t>
  </si>
  <si>
    <t>Flori ornamentale cultivate in aer liber</t>
  </si>
  <si>
    <t>Alte plante furajere</t>
  </si>
  <si>
    <t>Lucerna / trifoi</t>
  </si>
  <si>
    <t>i-irigat</t>
  </si>
  <si>
    <t>ni-neirigat</t>
  </si>
  <si>
    <t>Comuna AVRAMESTI</t>
  </si>
  <si>
    <t>Comuna CAPALNITA</t>
  </si>
  <si>
    <t>Comuna DARJIU</t>
  </si>
  <si>
    <t>Comuna FELICENI</t>
  </si>
  <si>
    <t>Comuna LUETA</t>
  </si>
  <si>
    <t>Comuna MARTINIS</t>
  </si>
  <si>
    <t>Comuna MERESTI</t>
  </si>
  <si>
    <t>Comuna MUGENI</t>
  </si>
  <si>
    <t>Comuna OCLAND</t>
  </si>
  <si>
    <t>Comuna PORUMBENI</t>
  </si>
  <si>
    <t>Comuna SACEL</t>
  </si>
  <si>
    <t>Comuna SECUIENI</t>
  </si>
  <si>
    <t>Comuna SIMONESTI</t>
  </si>
  <si>
    <t>Comuna ULIES</t>
  </si>
  <si>
    <t>i-irigat/intensiv</t>
  </si>
  <si>
    <t>ni-neirigat/extensiv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</si>
</sst>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2" borderId="1" xfId="0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/>
    <xf numFmtId="0" fontId="0" fillId="0" borderId="3" xfId="0" applyBorder="1" applyAlignment="1"/>
    <xf numFmtId="0" fontId="0" fillId="2" borderId="2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3" xfId="0" applyFill="1" applyBorder="1" applyAlignment="1"/>
    <xf numFmtId="0" fontId="0" fillId="2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18" sqref="I18"/>
    </sheetView>
  </sheetViews>
  <sheetFormatPr defaultRowHeight="14.4" x14ac:dyDescent="0.3"/>
  <cols>
    <col min="1" max="1" width="6.44140625" customWidth="1"/>
    <col min="2" max="2" width="17.5546875" customWidth="1"/>
    <col min="5" max="5" width="7.5546875" customWidth="1"/>
    <col min="6" max="6" width="17.88671875" customWidth="1"/>
    <col min="7" max="7" width="17.5546875" customWidth="1"/>
  </cols>
  <sheetData>
    <row r="1" spans="1:7" x14ac:dyDescent="0.3">
      <c r="A1" t="s">
        <v>38</v>
      </c>
    </row>
    <row r="3" spans="1:7" x14ac:dyDescent="0.3">
      <c r="A3" s="10" t="s">
        <v>1</v>
      </c>
    </row>
    <row r="6" spans="1:7" ht="33" customHeight="1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4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4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4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6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6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6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6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2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2" t="s">
        <v>9</v>
      </c>
      <c r="G19" s="12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2" t="s">
        <v>10</v>
      </c>
      <c r="G20" s="12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2" t="s">
        <v>25</v>
      </c>
      <c r="G21" s="12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2" t="s">
        <v>23</v>
      </c>
      <c r="G22" s="12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2" t="s">
        <v>22</v>
      </c>
      <c r="G23" s="12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2" t="s">
        <v>24</v>
      </c>
      <c r="G24" s="12" t="s">
        <v>24</v>
      </c>
    </row>
    <row r="25" spans="1:7" x14ac:dyDescent="0.3">
      <c r="A25" s="3">
        <v>18</v>
      </c>
      <c r="B25" s="3" t="s">
        <v>20</v>
      </c>
      <c r="C25" s="24"/>
      <c r="D25" s="23"/>
      <c r="F25" s="14" t="s">
        <v>54</v>
      </c>
      <c r="G25" s="12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28.8" x14ac:dyDescent="0.3">
      <c r="A27" s="3">
        <v>20</v>
      </c>
      <c r="B27" s="3" t="s">
        <v>22</v>
      </c>
      <c r="C27" s="24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2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2" t="s">
        <v>7</v>
      </c>
      <c r="G29" s="12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2" t="s">
        <v>5</v>
      </c>
      <c r="G30" s="12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2" t="s">
        <v>6</v>
      </c>
      <c r="G31" s="12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2" t="s">
        <v>57</v>
      </c>
      <c r="G32" s="12" t="s">
        <v>27</v>
      </c>
    </row>
    <row r="33" spans="1:7" x14ac:dyDescent="0.3">
      <c r="A33" s="25" t="s">
        <v>31</v>
      </c>
      <c r="B33" s="25"/>
      <c r="C33" s="25"/>
      <c r="D33" s="8">
        <f>C19+D19</f>
        <v>0</v>
      </c>
      <c r="F33" s="12" t="s">
        <v>26</v>
      </c>
      <c r="G33" s="12" t="s">
        <v>26</v>
      </c>
    </row>
    <row r="34" spans="1:7" ht="18" customHeight="1" x14ac:dyDescent="0.3">
      <c r="A34" s="25" t="s">
        <v>32</v>
      </c>
      <c r="B34" s="25"/>
      <c r="C34" s="25"/>
      <c r="D34" s="4">
        <f>C8+D8+C12+D12+C13+D13+C20+D20+C23+D23+C25+C27+C29+D29</f>
        <v>0</v>
      </c>
      <c r="F34" s="29" t="s">
        <v>58</v>
      </c>
      <c r="G34" s="27" t="s">
        <v>17</v>
      </c>
    </row>
    <row r="35" spans="1:7" ht="14.25" customHeight="1" x14ac:dyDescent="0.3">
      <c r="A35" s="25" t="s">
        <v>37</v>
      </c>
      <c r="B35" s="25"/>
      <c r="C35" s="25"/>
      <c r="D35" s="6">
        <f>C9+D9+C10+D10+C11+D11+C14+D14+C15+D15+C16+D16+C17+D17+C18+D18+C21+D21+C22+D22+C24+C26+C28+C30+D30+C31+D31+C32+D32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2" t="s">
        <v>60</v>
      </c>
      <c r="G42" s="12" t="s">
        <v>61</v>
      </c>
    </row>
  </sheetData>
  <mergeCells count="19">
    <mergeCell ref="F39:F41"/>
    <mergeCell ref="G39:G41"/>
    <mergeCell ref="G7:G13"/>
    <mergeCell ref="G14:G17"/>
    <mergeCell ref="G26:G27"/>
    <mergeCell ref="F34:F38"/>
    <mergeCell ref="G34:G38"/>
    <mergeCell ref="A38:B38"/>
    <mergeCell ref="C6:D6"/>
    <mergeCell ref="A6:A7"/>
    <mergeCell ref="B6:B7"/>
    <mergeCell ref="C24:D24"/>
    <mergeCell ref="C25:D25"/>
    <mergeCell ref="C26:D26"/>
    <mergeCell ref="C27:D27"/>
    <mergeCell ref="C28:D28"/>
    <mergeCell ref="A33:C33"/>
    <mergeCell ref="A34:C34"/>
    <mergeCell ref="A35:C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36" sqref="D36"/>
    </sheetView>
  </sheetViews>
  <sheetFormatPr defaultRowHeight="14.4" x14ac:dyDescent="0.3"/>
  <cols>
    <col min="1" max="1" width="4.109375" customWidth="1"/>
    <col min="2" max="2" width="16.6640625" customWidth="1"/>
    <col min="6" max="6" width="18.109375" customWidth="1"/>
    <col min="7" max="7" width="17.5546875" customWidth="1"/>
  </cols>
  <sheetData>
    <row r="1" spans="1:7" x14ac:dyDescent="0.3">
      <c r="A1" t="s">
        <v>38</v>
      </c>
    </row>
    <row r="3" spans="1:7" x14ac:dyDescent="0.3">
      <c r="A3" s="10" t="s">
        <v>64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4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4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4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6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6"/>
      <c r="D15" s="4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6"/>
      <c r="D16" s="4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6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5.25" customHeight="1" x14ac:dyDescent="0.3">
      <c r="A27" s="3">
        <v>20</v>
      </c>
      <c r="B27" s="3" t="s">
        <v>22</v>
      </c>
      <c r="C27" s="24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C8+D8+C12+D12+C13+D13+D15+D16+C18+D18+C19+D19+C20+D20+C23+D23+C27+C29+D29+D30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C9+D9+C10+D10+C11+D11+C14+D14+C15+C16+C17+D17+C21+D21+C22+D22+C24+C25+C26+C28+C30+C31+C32+D31+D32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4" sqref="B4"/>
    </sheetView>
  </sheetViews>
  <sheetFormatPr defaultRowHeight="14.4" x14ac:dyDescent="0.3"/>
  <cols>
    <col min="1" max="1" width="5.6640625" customWidth="1"/>
    <col min="2" max="2" width="16.44140625" customWidth="1"/>
    <col min="6" max="6" width="19" customWidth="1"/>
    <col min="7" max="7" width="18.6640625" customWidth="1"/>
  </cols>
  <sheetData>
    <row r="1" spans="1:7" x14ac:dyDescent="0.3">
      <c r="A1" t="s">
        <v>38</v>
      </c>
    </row>
    <row r="3" spans="1:7" x14ac:dyDescent="0.3">
      <c r="A3" s="10" t="s">
        <v>65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0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C19+D19+C20+D20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C8+D8+C9+D9+C10+D10+C11+D11+C12+D12+C13+D13+C14+D14+C15+D15+C16+D16+C17+D17+C18+C21+D21+C22+D22+C23+D23+C25+C24+C26+C27+C28+C29+D29+C30+D30+C31+D31+C32+D32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ht="13.5" customHeight="1" x14ac:dyDescent="0.3">
      <c r="C40" s="9"/>
      <c r="D40" t="s">
        <v>33</v>
      </c>
      <c r="F40" s="26"/>
      <c r="G40" s="27"/>
    </row>
    <row r="41" spans="1:7" ht="12.75" customHeight="1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4" sqref="B4"/>
    </sheetView>
  </sheetViews>
  <sheetFormatPr defaultRowHeight="14.4" x14ac:dyDescent="0.3"/>
  <cols>
    <col min="1" max="1" width="6.44140625" customWidth="1"/>
    <col min="2" max="2" width="17" customWidth="1"/>
    <col min="6" max="6" width="18.44140625" customWidth="1"/>
    <col min="7" max="7" width="18" customWidth="1"/>
  </cols>
  <sheetData>
    <row r="1" spans="1:7" x14ac:dyDescent="0.3">
      <c r="A1" t="s">
        <v>38</v>
      </c>
    </row>
    <row r="3" spans="1:7" x14ac:dyDescent="0.3">
      <c r="A3" s="10" t="s">
        <v>66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3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C18+D18+C19+D19+C20+D20+C29+D29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C8+D8+C9+D9+C10+D10+C11+D11+C12+D12+C13+D13+C14+D14+C15+D15+C16+D16+C17+D17+C21+D21+C22+D22+C23+D23+C24+C25+C26+C27+C28+C30+D30+C31+D31+C32+D32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3" sqref="C3"/>
    </sheetView>
  </sheetViews>
  <sheetFormatPr defaultRowHeight="14.4" x14ac:dyDescent="0.3"/>
  <cols>
    <col min="1" max="1" width="7" customWidth="1"/>
    <col min="2" max="2" width="16.88671875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67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1.5" customHeight="1" x14ac:dyDescent="0.3">
      <c r="A27" s="3">
        <v>20</v>
      </c>
      <c r="B27" s="3" t="s">
        <v>22</v>
      </c>
      <c r="C27" s="24"/>
      <c r="D27" s="31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f>C19+D19</f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C8+D8+C12+D12+C13+D13+C15+D15+C16+D16+C18+D18+C20+D20+C23+D23+C27+C29+D29+C30+D30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C9+D9+C10+D10+C11+D11+C14+D14+C17+D17+C21+D21+C22+D22+C24+C25+C26+C28+C31+D31+C32+D32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3" sqref="C3"/>
    </sheetView>
  </sheetViews>
  <sheetFormatPr defaultRowHeight="14.4" x14ac:dyDescent="0.3"/>
  <cols>
    <col min="1" max="1" width="6.6640625" customWidth="1"/>
    <col min="2" max="2" width="17.44140625" customWidth="1"/>
    <col min="6" max="6" width="18" customWidth="1"/>
    <col min="7" max="7" width="17.33203125" customWidth="1"/>
  </cols>
  <sheetData>
    <row r="1" spans="1:7" x14ac:dyDescent="0.3">
      <c r="A1" t="s">
        <v>38</v>
      </c>
    </row>
    <row r="3" spans="1:7" x14ac:dyDescent="0.3">
      <c r="A3" s="10" t="s">
        <v>68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6.7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C19+D19+C20+D20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C8+D8+C9+D9+D10+C11+D11+C12+D12+C13+D13+C14+D14+C15+D15+C16+D16+C17+D17+C18+D18+C21+D21+C22+D22+C23+D23+C24+C25+C26+C27++C28+C29+D29+C30+D30+C31+D31+C32+D32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4" sqref="C4"/>
    </sheetView>
  </sheetViews>
  <sheetFormatPr defaultRowHeight="14.4" x14ac:dyDescent="0.3"/>
  <cols>
    <col min="1" max="1" width="6.6640625" customWidth="1"/>
    <col min="2" max="2" width="17" customWidth="1"/>
    <col min="6" max="6" width="18.6640625" customWidth="1"/>
    <col min="7" max="7" width="17.44140625" customWidth="1"/>
  </cols>
  <sheetData>
    <row r="1" spans="1:7" x14ac:dyDescent="0.3">
      <c r="A1" t="s">
        <v>38</v>
      </c>
    </row>
    <row r="3" spans="1:7" x14ac:dyDescent="0.3">
      <c r="A3" s="10" t="s">
        <v>69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3" customHeight="1" x14ac:dyDescent="0.3">
      <c r="A27" s="3">
        <v>20</v>
      </c>
      <c r="B27" s="3" t="s">
        <v>22</v>
      </c>
      <c r="C27" s="24"/>
      <c r="D27" s="31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C8+D8+C12+D12+C13+D13+C18+D18+C19+D19+C20+D20+C23+D23+C27+C29+D29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C9+D9+C10+D10+C11+D11+C14+D14+C15+D15+C16+D16+C17+D17+C21+D21+C22+D22+C24+C25+C26+C28+C30+D30+C31+D31+C32+D32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5" sqref="D4:D5"/>
    </sheetView>
  </sheetViews>
  <sheetFormatPr defaultRowHeight="14.4" x14ac:dyDescent="0.3"/>
  <cols>
    <col min="1" max="1" width="6.44140625" customWidth="1"/>
    <col min="2" max="2" width="16.6640625" customWidth="1"/>
    <col min="6" max="7" width="17.5546875" customWidth="1"/>
  </cols>
  <sheetData>
    <row r="1" spans="1:7" x14ac:dyDescent="0.3">
      <c r="A1" t="s">
        <v>38</v>
      </c>
    </row>
    <row r="3" spans="1:7" x14ac:dyDescent="0.3">
      <c r="A3" s="10" t="s">
        <v>70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6.7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C19+D19+C20+D20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C8+D8+C9+D9+C10+D10+C11+D11+C12+D12+C13+D13+C14+D14+C15+D15+C16+D16+C17+D17+C18+D18+C21+D21+C22+D22+C23+D23+C24+C25+C26+C27+C28+C29+D29+C30+D30+C31+D31+C32+D32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5" sqref="D5"/>
    </sheetView>
  </sheetViews>
  <sheetFormatPr defaultRowHeight="14.4" x14ac:dyDescent="0.3"/>
  <cols>
    <col min="1" max="1" width="7" customWidth="1"/>
    <col min="2" max="2" width="17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71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4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5.25" customHeight="1" x14ac:dyDescent="0.3">
      <c r="A27" s="3">
        <v>20</v>
      </c>
      <c r="B27" s="3" t="s">
        <v>22</v>
      </c>
      <c r="C27" s="24"/>
      <c r="D27" s="31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C8+D8+C12+D12+C13+D13+C18+D18+C19+D19+C20+D20+D22+C23+D23+C25+C27+C29+D29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C9+D9+C10+D10+C11+D11+C14+D14+C15+D15+C16+D16+C17+D17+C21+D21+C22+C24+C26+C28+C30+D30+C31+D31+C32+D32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4" sqref="D4"/>
    </sheetView>
  </sheetViews>
  <sheetFormatPr defaultRowHeight="14.4" x14ac:dyDescent="0.3"/>
  <cols>
    <col min="1" max="1" width="7.109375" customWidth="1"/>
    <col min="2" max="2" width="16.5546875" customWidth="1"/>
    <col min="6" max="6" width="18" customWidth="1"/>
    <col min="7" max="7" width="18.109375" customWidth="1"/>
  </cols>
  <sheetData>
    <row r="1" spans="1:7" x14ac:dyDescent="0.3">
      <c r="A1" t="s">
        <v>38</v>
      </c>
    </row>
    <row r="3" spans="1:7" x14ac:dyDescent="0.3">
      <c r="A3" s="10" t="s">
        <v>72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2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2.2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C18+D18+C19+D19+C20+D20+C29+D29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C8+D8+C9+D9+C10+D10+C11+D11+C12+D12+C13+D13+C14+D14+C15+D15+C16+D16+C17+D17+C21+D21+C22+D22+C23+D23+C24+C25+C26+C27+C28+C30+D30+C31+D31+C32+D32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44140625" customWidth="1"/>
    <col min="2" max="2" width="17.33203125" customWidth="1"/>
    <col min="5" max="5" width="8.6640625" customWidth="1"/>
    <col min="6" max="6" width="17.886718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73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4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4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27.7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C8+D8+C19+D19+C20+D20+C23+D23+C24+C25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C9+D9+C10+D10+C11+D11+C12+D12+C13+D13+C14+D14+C15+D15+C16+D16+C17+D17+C18+D18+C21+D21+C22+D22+C26+C27+C28+C29+D29+C30+D30+C31+D31+C32+D32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44140625" customWidth="1"/>
    <col min="2" max="2" width="16.6640625" customWidth="1"/>
    <col min="6" max="6" width="17.44140625" customWidth="1"/>
    <col min="7" max="7" width="18" customWidth="1"/>
  </cols>
  <sheetData>
    <row r="1" spans="1:7" x14ac:dyDescent="0.3">
      <c r="A1" t="s">
        <v>38</v>
      </c>
    </row>
    <row r="3" spans="1:7" x14ac:dyDescent="0.3">
      <c r="A3" s="10" t="s">
        <v>74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2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2.2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C8+D8+C12+D12+C18+D18+C19+D19+C20+D20+C23+D23+C29+D29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C9+D9+C10+D10+C11+D11+C13+D13+C14+D14+C15+D15+C16+D16+C17+D17+C21+D21+C22+D22+C24+C25+C26+C27+C28+C30+D30+C31+D31+C32+D32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6.6640625" customWidth="1"/>
    <col min="2" max="2" width="16.88671875" customWidth="1"/>
    <col min="5" max="5" width="8.5546875" customWidth="1"/>
    <col min="6" max="7" width="18.44140625" customWidth="1"/>
  </cols>
  <sheetData>
    <row r="1" spans="1:7" x14ac:dyDescent="0.3">
      <c r="A1" t="s">
        <v>38</v>
      </c>
    </row>
    <row r="3" spans="1:7" x14ac:dyDescent="0.3">
      <c r="A3" s="10" t="s">
        <v>75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5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5"/>
      <c r="D15" s="4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5"/>
      <c r="D16" s="4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4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0.75" customHeight="1" x14ac:dyDescent="0.3">
      <c r="A27" s="3">
        <v>20</v>
      </c>
      <c r="B27" s="3" t="s">
        <v>22</v>
      </c>
      <c r="C27" s="22"/>
      <c r="D27" s="23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4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C8+D8+C12+D12+D13+D15+D16+C18+D18+C19+D19+C20+D20+D22+C23+D23+C25+C29+D29+D30+D31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C9+D9+C10+D10+C11+D11+C13+C14+D14+C15+C16+C17+D17+C21+D21+C22+C24+C26+C27+C28+C30+C31+C32+D32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88671875" customWidth="1"/>
    <col min="2" max="2" width="17.44140625" customWidth="1"/>
    <col min="5" max="5" width="7.88671875" customWidth="1"/>
    <col min="6" max="6" width="18.3320312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76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18"/>
      <c r="D14" s="4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8"/>
      <c r="D20" s="8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4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2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4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23"/>
      <c r="F26" s="14" t="s">
        <v>11</v>
      </c>
      <c r="G26" s="28" t="s">
        <v>11</v>
      </c>
    </row>
    <row r="27" spans="1:7" ht="33.75" customHeight="1" x14ac:dyDescent="0.3">
      <c r="A27" s="3">
        <v>20</v>
      </c>
      <c r="B27" s="3" t="s">
        <v>22</v>
      </c>
      <c r="C27" s="24"/>
      <c r="D27" s="31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4"/>
      <c r="D31" s="4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f>C19+D19+C20+D20</f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C8+D8+C12+D12+C13+D13+C14+D14+C15+D15+C16+C18+D18+C22+D22+C23+D23+C25+C27+C29+D29+C30+D30+C31+D31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C9+D9+C10+D10+C11+D11+C17+D17+C21+D21+C24+C26+C28+C32+D32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62</v>
      </c>
      <c r="F38" s="25"/>
      <c r="G38" s="25"/>
    </row>
    <row r="39" spans="1:7" x14ac:dyDescent="0.3">
      <c r="C39" t="s">
        <v>63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41" sqref="D41"/>
    </sheetView>
  </sheetViews>
  <sheetFormatPr defaultRowHeight="14.4" x14ac:dyDescent="0.3"/>
  <cols>
    <col min="1" max="1" width="7.6640625" customWidth="1"/>
    <col min="2" max="2" width="17.109375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77</v>
      </c>
    </row>
    <row r="6" spans="1:7" x14ac:dyDescent="0.3">
      <c r="A6" s="21" t="s">
        <v>3</v>
      </c>
      <c r="B6" s="21" t="s">
        <v>0</v>
      </c>
      <c r="C6" s="20" t="s">
        <v>28</v>
      </c>
      <c r="D6" s="20"/>
      <c r="F6" s="11" t="s">
        <v>40</v>
      </c>
      <c r="G6" s="11" t="s">
        <v>41</v>
      </c>
    </row>
    <row r="7" spans="1:7" x14ac:dyDescent="0.3">
      <c r="A7" s="21"/>
      <c r="B7" s="21"/>
      <c r="C7" s="7" t="s">
        <v>29</v>
      </c>
      <c r="D7" s="7" t="s">
        <v>30</v>
      </c>
      <c r="F7" s="14" t="s">
        <v>42</v>
      </c>
      <c r="G7" s="28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8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8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8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8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8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8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8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8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8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8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22"/>
      <c r="D24" s="30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22"/>
      <c r="D25" s="30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22"/>
      <c r="D26" s="30"/>
      <c r="F26" s="14" t="s">
        <v>11</v>
      </c>
      <c r="G26" s="28" t="s">
        <v>11</v>
      </c>
    </row>
    <row r="27" spans="1:7" ht="27.75" customHeight="1" x14ac:dyDescent="0.3">
      <c r="A27" s="3">
        <v>20</v>
      </c>
      <c r="B27" s="3" t="s">
        <v>22</v>
      </c>
      <c r="C27" s="24"/>
      <c r="D27" s="31"/>
      <c r="F27" s="17" t="s">
        <v>55</v>
      </c>
      <c r="G27" s="28"/>
    </row>
    <row r="28" spans="1:7" x14ac:dyDescent="0.3">
      <c r="A28" s="3">
        <v>21</v>
      </c>
      <c r="B28" s="3" t="s">
        <v>23</v>
      </c>
      <c r="C28" s="22"/>
      <c r="D28" s="23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5" t="s">
        <v>31</v>
      </c>
      <c r="B33" s="25"/>
      <c r="C33" s="25"/>
      <c r="D33" s="8">
        <f>D19</f>
        <v>0</v>
      </c>
      <c r="F33" s="13" t="s">
        <v>26</v>
      </c>
      <c r="G33" s="13" t="s">
        <v>26</v>
      </c>
    </row>
    <row r="34" spans="1:7" x14ac:dyDescent="0.3">
      <c r="A34" s="25" t="s">
        <v>32</v>
      </c>
      <c r="B34" s="25"/>
      <c r="C34" s="25"/>
      <c r="D34" s="4">
        <f>C8+D8+C12+D12+C13+D13+C15+D15+C16+D16+C18+D18+C19+C20+D20+C23+D23+C27+C29+D29+C30+D30</f>
        <v>0</v>
      </c>
      <c r="F34" s="29" t="s">
        <v>58</v>
      </c>
      <c r="G34" s="27" t="s">
        <v>17</v>
      </c>
    </row>
    <row r="35" spans="1:7" x14ac:dyDescent="0.3">
      <c r="A35" s="25" t="s">
        <v>37</v>
      </c>
      <c r="B35" s="25"/>
      <c r="C35" s="25"/>
      <c r="D35" s="6">
        <f>C9+D9+C10+D10+C11+D11+C14+D14+C17+D17+C21+D21+C22+D22+C24+C25+C26+C28+C31+D31+C32+D32</f>
        <v>0</v>
      </c>
      <c r="F35" s="27"/>
      <c r="G35" s="27"/>
    </row>
    <row r="36" spans="1:7" x14ac:dyDescent="0.3">
      <c r="B36" t="s">
        <v>39</v>
      </c>
      <c r="D36">
        <f>SUM(D33:D35)</f>
        <v>0</v>
      </c>
      <c r="F36" s="27"/>
      <c r="G36" s="27"/>
    </row>
    <row r="37" spans="1:7" x14ac:dyDescent="0.3">
      <c r="F37" s="25"/>
      <c r="G37" s="25"/>
    </row>
    <row r="38" spans="1:7" x14ac:dyDescent="0.3">
      <c r="A38" s="19" t="s">
        <v>36</v>
      </c>
      <c r="B38" s="19"/>
      <c r="C38" t="s">
        <v>78</v>
      </c>
      <c r="F38" s="25"/>
      <c r="G38" s="25"/>
    </row>
    <row r="39" spans="1:7" x14ac:dyDescent="0.3">
      <c r="C39" t="s">
        <v>79</v>
      </c>
      <c r="F39" s="26" t="s">
        <v>59</v>
      </c>
      <c r="G39" s="27" t="s">
        <v>18</v>
      </c>
    </row>
    <row r="40" spans="1:7" x14ac:dyDescent="0.3">
      <c r="C40" s="9"/>
      <c r="D40" t="s">
        <v>33</v>
      </c>
      <c r="F40" s="26"/>
      <c r="G40" s="27"/>
    </row>
    <row r="41" spans="1:7" x14ac:dyDescent="0.3">
      <c r="C41" s="1"/>
      <c r="D41" t="s">
        <v>34</v>
      </c>
      <c r="F41" s="26"/>
      <c r="G41" s="27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C24:D24"/>
    <mergeCell ref="A6:A7"/>
    <mergeCell ref="B6:B7"/>
    <mergeCell ref="C6:D6"/>
    <mergeCell ref="G7:G13"/>
    <mergeCell ref="G14:G17"/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atid</vt:lpstr>
      <vt:lpstr>avramesti</vt:lpstr>
      <vt:lpstr>capalnita</vt:lpstr>
      <vt:lpstr>darjiu</vt:lpstr>
      <vt:lpstr>feliceni</vt:lpstr>
      <vt:lpstr>lueta</vt:lpstr>
      <vt:lpstr>martinis</vt:lpstr>
      <vt:lpstr>meresti</vt:lpstr>
      <vt:lpstr>mugeni</vt:lpstr>
      <vt:lpstr>ocland</vt:lpstr>
      <vt:lpstr>porumbeni</vt:lpstr>
      <vt:lpstr>sacel</vt:lpstr>
      <vt:lpstr>secuieni</vt:lpstr>
      <vt:lpstr>simonesti</vt:lpstr>
      <vt:lpstr>ulies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Piku</dc:creator>
  <cp:lastModifiedBy>U4</cp:lastModifiedBy>
  <cp:lastPrinted>2018-01-31T10:23:18Z</cp:lastPrinted>
  <dcterms:created xsi:type="dcterms:W3CDTF">2018-01-29T10:22:37Z</dcterms:created>
  <dcterms:modified xsi:type="dcterms:W3CDTF">2018-02-05T09:10:08Z</dcterms:modified>
</cp:coreProperties>
</file>